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tomislav_duricin/Documents/stecaj/wulf_sport/prodaja/pkt/5_oglas/trgovačka roba/"/>
    </mc:Choice>
  </mc:AlternateContent>
  <xr:revisionPtr revIDLastSave="0" documentId="8_{5F4D0949-9C77-7042-9B54-8B708FC0AF99}" xr6:coauthVersionLast="36" xr6:coauthVersionMax="36" xr10:uidLastSave="{00000000-0000-0000-0000-000000000000}"/>
  <bookViews>
    <workbookView xWindow="1160" yWindow="500" windowWidth="27640" windowHeight="15740" xr2:uid="{30A7C5A7-1931-734D-A71E-53DC2847F3F1}"/>
  </bookViews>
  <sheets>
    <sheet name="pepe" sheetId="1" r:id="rId1"/>
    <sheet name="vans" sheetId="2" r:id="rId2"/>
    <sheet name="Sheet3" sheetId="3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3" l="1"/>
  <c r="G3" i="2"/>
  <c r="G3" i="1"/>
  <c r="C11" i="3" l="1"/>
  <c r="C10" i="3" l="1"/>
  <c r="C9" i="3" l="1"/>
  <c r="H3" i="2"/>
  <c r="H4" i="2" s="1"/>
  <c r="H3" i="1"/>
  <c r="H4" i="1" s="1"/>
  <c r="B3" i="3" l="1"/>
  <c r="C3" i="3"/>
  <c r="B2" i="3"/>
  <c r="C2" i="3"/>
  <c r="B5" i="3" l="1"/>
  <c r="C5" i="3"/>
</calcChain>
</file>

<file path=xl/sharedStrings.xml><?xml version="1.0" encoding="utf-8"?>
<sst xmlns="http://schemas.openxmlformats.org/spreadsheetml/2006/main" count="37" uniqueCount="21">
  <si>
    <t>Redni broj</t>
  </si>
  <si>
    <t>Šifra</t>
  </si>
  <si>
    <t>Naziv artikla / opis usluge</t>
  </si>
  <si>
    <t>Jedinica mjere</t>
  </si>
  <si>
    <t>Količina</t>
  </si>
  <si>
    <t>Iznos bez poreza</t>
  </si>
  <si>
    <t>Opis Atribut 2</t>
  </si>
  <si>
    <t>Opis Atribut 3</t>
  </si>
  <si>
    <t>08901000000100101001</t>
  </si>
  <si>
    <t>Pepe Jeans uzorak obuća 249</t>
  </si>
  <si>
    <t>par</t>
  </si>
  <si>
    <t>žensko</t>
  </si>
  <si>
    <t>tenisice</t>
  </si>
  <si>
    <t>UKUPNO:</t>
  </si>
  <si>
    <t>13604000037900101002</t>
  </si>
  <si>
    <t>Vans uzorak ftw 200</t>
  </si>
  <si>
    <t>Paleta Pepe Jeans uzorak obuća</t>
  </si>
  <si>
    <t>Paleta Vans uzorak</t>
  </si>
  <si>
    <t>Palete uzorci</t>
  </si>
  <si>
    <t>Početna cijena</t>
  </si>
  <si>
    <t>Prodajna cijena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</si>
</sst>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Fill="1"/>
    <xf numFmtId="0" fontId="0" fillId="0" borderId="1" xfId="0" applyFill="1" applyBorder="1"/>
    <xf numFmtId="49" fontId="0" fillId="0" borderId="1" xfId="0" applyNumberFormat="1" applyFill="1" applyBorder="1"/>
    <xf numFmtId="4" fontId="0" fillId="0" borderId="1" xfId="0" applyNumberFormat="1" applyFill="1" applyBorder="1"/>
    <xf numFmtId="4" fontId="0" fillId="0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1C1A66-80D3-4C4E-8795-F22770D95F42}">
  <dimension ref="A1:J4"/>
  <sheetViews>
    <sheetView tabSelected="1" workbookViewId="0">
      <selection activeCell="G4" sqref="G4"/>
    </sheetView>
  </sheetViews>
  <sheetFormatPr baseColWidth="10" defaultColWidth="8.83203125" defaultRowHeight="16" x14ac:dyDescent="0.2"/>
  <cols>
    <col min="1" max="1" width="9.5" style="1" bestFit="1" customWidth="1"/>
    <col min="2" max="2" width="21.83203125" style="1" bestFit="1" customWidth="1"/>
    <col min="3" max="3" width="25.33203125" style="1" bestFit="1" customWidth="1"/>
    <col min="4" max="4" width="13" style="1" bestFit="1" customWidth="1"/>
    <col min="5" max="5" width="7.5" style="1" bestFit="1" customWidth="1"/>
    <col min="6" max="6" width="15.5" style="1" bestFit="1" customWidth="1"/>
    <col min="7" max="7" width="15.5" style="1" customWidth="1"/>
    <col min="8" max="8" width="14.6640625" style="1" bestFit="1" customWidth="1"/>
    <col min="9" max="10" width="12.5" style="1" bestFit="1" customWidth="1"/>
    <col min="11" max="16384" width="8.83203125" style="1"/>
  </cols>
  <sheetData>
    <row r="1" spans="1:10" x14ac:dyDescent="0.2">
      <c r="A1" s="2"/>
      <c r="B1" s="2" t="s">
        <v>16</v>
      </c>
      <c r="C1" s="2"/>
      <c r="D1" s="2"/>
      <c r="E1" s="2"/>
      <c r="F1" s="2"/>
      <c r="G1" s="2"/>
      <c r="H1" s="2"/>
      <c r="I1" s="2"/>
      <c r="J1" s="2"/>
    </row>
    <row r="2" spans="1:10" x14ac:dyDescent="0.2">
      <c r="A2" s="2" t="s">
        <v>0</v>
      </c>
      <c r="B2" s="3" t="s">
        <v>1</v>
      </c>
      <c r="C2" s="3" t="s">
        <v>2</v>
      </c>
      <c r="D2" s="3" t="s">
        <v>3</v>
      </c>
      <c r="E2" s="2" t="s">
        <v>4</v>
      </c>
      <c r="F2" s="4" t="s">
        <v>19</v>
      </c>
      <c r="G2" s="4" t="s">
        <v>20</v>
      </c>
      <c r="H2" s="2" t="s">
        <v>5</v>
      </c>
      <c r="I2" s="3" t="s">
        <v>6</v>
      </c>
      <c r="J2" s="3" t="s">
        <v>7</v>
      </c>
    </row>
    <row r="3" spans="1:10" x14ac:dyDescent="0.2">
      <c r="A3" s="2">
        <v>1</v>
      </c>
      <c r="B3" s="3" t="s">
        <v>8</v>
      </c>
      <c r="C3" s="3" t="s">
        <v>9</v>
      </c>
      <c r="D3" s="3" t="s">
        <v>10</v>
      </c>
      <c r="E3" s="2">
        <v>75</v>
      </c>
      <c r="F3" s="2">
        <v>22.96</v>
      </c>
      <c r="G3" s="4">
        <f>F3*0.9*0.9*0.9*0.9</f>
        <v>15.064056000000003</v>
      </c>
      <c r="H3" s="4">
        <f>E3*G3</f>
        <v>1129.8042000000003</v>
      </c>
      <c r="I3" s="3" t="s">
        <v>11</v>
      </c>
      <c r="J3" s="3" t="s">
        <v>12</v>
      </c>
    </row>
    <row r="4" spans="1:10" x14ac:dyDescent="0.2">
      <c r="A4" s="2"/>
      <c r="B4" s="3" t="s">
        <v>13</v>
      </c>
      <c r="C4" s="2"/>
      <c r="D4" s="2"/>
      <c r="E4" s="2">
        <v>75</v>
      </c>
      <c r="F4" s="2"/>
      <c r="G4" s="2"/>
      <c r="H4" s="4">
        <f>H3</f>
        <v>1129.8042000000003</v>
      </c>
      <c r="I4" s="2"/>
      <c r="J4" s="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9311B2-241C-134B-9C2E-F03080A485D2}">
  <dimension ref="A1:I4"/>
  <sheetViews>
    <sheetView workbookViewId="0">
      <selection activeCell="G4" sqref="G4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22.6640625" style="1" customWidth="1"/>
    <col min="4" max="4" width="13" style="1" bestFit="1" customWidth="1"/>
    <col min="5" max="5" width="8.1640625" style="1" bestFit="1" customWidth="1"/>
    <col min="6" max="6" width="15.5" style="1" bestFit="1" customWidth="1"/>
    <col min="7" max="7" width="15.5" style="1" customWidth="1"/>
    <col min="8" max="8" width="14.6640625" style="1" bestFit="1" customWidth="1"/>
    <col min="9" max="9" width="12.5" style="1" bestFit="1" customWidth="1"/>
    <col min="10" max="16384" width="8.83203125" style="1"/>
  </cols>
  <sheetData>
    <row r="1" spans="1:9" x14ac:dyDescent="0.2">
      <c r="A1" s="2"/>
      <c r="B1" s="2" t="s">
        <v>17</v>
      </c>
      <c r="C1" s="2"/>
      <c r="D1" s="2"/>
      <c r="E1" s="2"/>
      <c r="F1" s="2"/>
      <c r="G1" s="2"/>
      <c r="H1" s="2"/>
      <c r="I1" s="2"/>
    </row>
    <row r="2" spans="1:9" x14ac:dyDescent="0.2">
      <c r="A2" s="2" t="s">
        <v>0</v>
      </c>
      <c r="B2" s="3" t="s">
        <v>1</v>
      </c>
      <c r="C2" s="3" t="s">
        <v>2</v>
      </c>
      <c r="D2" s="3" t="s">
        <v>3</v>
      </c>
      <c r="E2" s="2" t="s">
        <v>4</v>
      </c>
      <c r="F2" s="4" t="s">
        <v>19</v>
      </c>
      <c r="G2" s="4" t="s">
        <v>20</v>
      </c>
      <c r="H2" s="2" t="s">
        <v>5</v>
      </c>
      <c r="I2" s="3" t="s">
        <v>6</v>
      </c>
    </row>
    <row r="3" spans="1:9" x14ac:dyDescent="0.2">
      <c r="A3" s="2">
        <v>1</v>
      </c>
      <c r="B3" s="3" t="s">
        <v>14</v>
      </c>
      <c r="C3" s="3" t="s">
        <v>15</v>
      </c>
      <c r="D3" s="3" t="s">
        <v>10</v>
      </c>
      <c r="E3" s="4">
        <v>1225</v>
      </c>
      <c r="F3" s="2">
        <v>21.24</v>
      </c>
      <c r="G3" s="4">
        <f>F3*0.9*0.9*0.9*0.9</f>
        <v>13.935563999999999</v>
      </c>
      <c r="H3" s="4">
        <f>E3*G3</f>
        <v>17071.065899999998</v>
      </c>
      <c r="I3" s="3" t="s">
        <v>11</v>
      </c>
    </row>
    <row r="4" spans="1:9" x14ac:dyDescent="0.2">
      <c r="A4" s="2"/>
      <c r="B4" s="3" t="s">
        <v>13</v>
      </c>
      <c r="C4" s="2"/>
      <c r="D4" s="2"/>
      <c r="E4" s="4">
        <v>1225</v>
      </c>
      <c r="F4" s="2"/>
      <c r="G4" s="2"/>
      <c r="H4" s="4">
        <f>H3</f>
        <v>17071.065899999998</v>
      </c>
      <c r="I4" s="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B37F35-7CC7-484D-BE3E-0325D75D763C}">
  <dimension ref="A1:C12"/>
  <sheetViews>
    <sheetView workbookViewId="0">
      <selection activeCell="C12" sqref="C12"/>
    </sheetView>
  </sheetViews>
  <sheetFormatPr baseColWidth="10" defaultRowHeight="16" x14ac:dyDescent="0.2"/>
  <cols>
    <col min="1" max="1" width="27.5" style="1" customWidth="1"/>
    <col min="2" max="3" width="10.83203125" style="5"/>
    <col min="4" max="16384" width="10.83203125" style="1"/>
  </cols>
  <sheetData>
    <row r="1" spans="1:3" x14ac:dyDescent="0.2">
      <c r="B1" s="5" t="s">
        <v>4</v>
      </c>
      <c r="C1" s="5" t="s">
        <v>5</v>
      </c>
    </row>
    <row r="2" spans="1:3" x14ac:dyDescent="0.2">
      <c r="A2" s="1" t="s">
        <v>16</v>
      </c>
      <c r="B2" s="5">
        <f>pepe!E3</f>
        <v>75</v>
      </c>
      <c r="C2" s="5">
        <f>pepe!H3</f>
        <v>1129.8042000000003</v>
      </c>
    </row>
    <row r="3" spans="1:3" x14ac:dyDescent="0.2">
      <c r="A3" s="1" t="s">
        <v>17</v>
      </c>
      <c r="B3" s="5">
        <f>vans!E3</f>
        <v>1225</v>
      </c>
      <c r="C3" s="5">
        <f>vans!H3</f>
        <v>17071.065899999998</v>
      </c>
    </row>
    <row r="5" spans="1:3" x14ac:dyDescent="0.2">
      <c r="A5" s="1" t="s">
        <v>18</v>
      </c>
      <c r="B5" s="5">
        <f>SUM(B2:B4)</f>
        <v>1300</v>
      </c>
      <c r="C5" s="5">
        <f t="shared" ref="C5" si="0">SUM(C2:C4)</f>
        <v>18200.870099999996</v>
      </c>
    </row>
    <row r="8" spans="1:3" x14ac:dyDescent="0.2">
      <c r="C8" s="5">
        <v>27741</v>
      </c>
    </row>
    <row r="9" spans="1:3" x14ac:dyDescent="0.2">
      <c r="C9" s="5">
        <f>C8*0.9</f>
        <v>24966.9</v>
      </c>
    </row>
    <row r="10" spans="1:3" x14ac:dyDescent="0.2">
      <c r="C10" s="5">
        <f>C9*0.9</f>
        <v>22470.210000000003</v>
      </c>
    </row>
    <row r="11" spans="1:3" x14ac:dyDescent="0.2">
      <c r="C11" s="5">
        <f>C10*0.9</f>
        <v>20223.189000000002</v>
      </c>
    </row>
    <row r="12" spans="1:3" x14ac:dyDescent="0.2">
      <c r="C12" s="5">
        <f>C11*0.9</f>
        <v>18200.870100000004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pepe</vt:lpstr>
      <vt:lpstr>vans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2025-06-12T15:54:04Z</dcterms:created>
  <dcterms:modified xsi:type="dcterms:W3CDTF">2025-12-05T18:24:00Z</dcterms:modified>
</cp:coreProperties>
</file>